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gdalena.mijal\Documents\przetargi\Przetarg_2025\SWZ i załączniki\Strona internetowa\"/>
    </mc:Choice>
  </mc:AlternateContent>
  <xr:revisionPtr revIDLastSave="0" documentId="13_ncr:1_{9469395F-5446-4F05-A956-22CF07C462E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2" i="1" l="1"/>
  <c r="I71" i="1"/>
  <c r="K71" i="1" s="1"/>
  <c r="L71" i="1" s="1"/>
  <c r="I70" i="1"/>
  <c r="I69" i="1"/>
  <c r="I68" i="1"/>
  <c r="I67" i="1"/>
  <c r="K67" i="1" s="1"/>
  <c r="L67" i="1" s="1"/>
  <c r="I66" i="1"/>
  <c r="I65" i="1"/>
  <c r="I64" i="1"/>
  <c r="I63" i="1"/>
  <c r="K63" i="1" s="1"/>
  <c r="L63" i="1" s="1"/>
  <c r="I62" i="1"/>
  <c r="I61" i="1"/>
  <c r="I60" i="1"/>
  <c r="I59" i="1"/>
  <c r="K59" i="1" s="1"/>
  <c r="L59" i="1" s="1"/>
  <c r="I58" i="1"/>
  <c r="I57" i="1"/>
  <c r="I56" i="1"/>
  <c r="I55" i="1"/>
  <c r="K55" i="1" s="1"/>
  <c r="L55" i="1" s="1"/>
  <c r="I54" i="1"/>
  <c r="I53" i="1"/>
  <c r="I52" i="1"/>
  <c r="I51" i="1"/>
  <c r="K51" i="1" s="1"/>
  <c r="L51" i="1" s="1"/>
  <c r="I50" i="1"/>
  <c r="I49" i="1"/>
  <c r="I48" i="1"/>
  <c r="I47" i="1"/>
  <c r="K47" i="1" s="1"/>
  <c r="L47" i="1" s="1"/>
  <c r="I46" i="1"/>
  <c r="I45" i="1"/>
  <c r="I42" i="1"/>
  <c r="F74" i="1" s="1"/>
  <c r="I37" i="1"/>
  <c r="K37" i="1" s="1"/>
  <c r="L37" i="1" s="1"/>
  <c r="I32" i="1"/>
  <c r="L32" i="1" l="1"/>
  <c r="L62" i="1"/>
  <c r="L54" i="1"/>
  <c r="L50" i="1"/>
  <c r="L64" i="1"/>
  <c r="L69" i="1"/>
  <c r="L46" i="1"/>
  <c r="L60" i="1"/>
  <c r="L72" i="1"/>
  <c r="K42" i="1"/>
  <c r="L42" i="1" s="1"/>
  <c r="K48" i="1"/>
  <c r="L48" i="1" s="1"/>
  <c r="K52" i="1"/>
  <c r="L52" i="1" s="1"/>
  <c r="K56" i="1"/>
  <c r="L56" i="1" s="1"/>
  <c r="K60" i="1"/>
  <c r="K64" i="1"/>
  <c r="K68" i="1"/>
  <c r="L68" i="1" s="1"/>
  <c r="K72" i="1"/>
  <c r="K45" i="1"/>
  <c r="L45" i="1" s="1"/>
  <c r="K49" i="1"/>
  <c r="L49" i="1" s="1"/>
  <c r="K53" i="1"/>
  <c r="L53" i="1" s="1"/>
  <c r="K57" i="1"/>
  <c r="L57" i="1" s="1"/>
  <c r="K61" i="1"/>
  <c r="L61" i="1" s="1"/>
  <c r="K65" i="1"/>
  <c r="L65" i="1" s="1"/>
  <c r="K69" i="1"/>
  <c r="K32" i="1"/>
  <c r="K46" i="1"/>
  <c r="K50" i="1"/>
  <c r="K54" i="1"/>
  <c r="K58" i="1"/>
  <c r="L58" i="1" s="1"/>
  <c r="K62" i="1"/>
  <c r="K66" i="1"/>
  <c r="L66" i="1" s="1"/>
  <c r="K70" i="1"/>
  <c r="L70" i="1" s="1"/>
  <c r="F75" i="1" l="1"/>
  <c r="B26" i="1" s="1"/>
</calcChain>
</file>

<file path=xl/sharedStrings.xml><?xml version="1.0" encoding="utf-8"?>
<sst xmlns="http://schemas.openxmlformats.org/spreadsheetml/2006/main" count="199" uniqueCount="134">
  <si>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</si>
  <si>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</si>
  <si>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</si>
  <si>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</si>
  <si>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</si>
  <si>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</si>
  <si>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</si>
  <si>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</si>
  <si>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</si>
  <si>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</si>
  <si>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</si>
  <si>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</si>
  <si>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</si>
  <si>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</si>
  <si>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</si>
  <si>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</si>
  <si>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</si>
  <si>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</si>
  <si>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</si>
  <si>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</si>
  <si>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</si>
  <si>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</si>
  <si>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</si>
  <si>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</si>
  <si>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</si>
  <si>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</si>
  <si>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58</t>
  </si>
  <si>
    <t>WYK-TAL30</t>
  </si>
  <si>
    <t>Zdarcie pokrywy na talerzach 30 cm x 30 cm</t>
  </si>
  <si>
    <t>TSZT</t>
  </si>
  <si>
    <t xml:space="preserve"> 66</t>
  </si>
  <si>
    <t>PRZ-TALSA</t>
  </si>
  <si>
    <t>Przekopanie gleby na talerzach w miejscu sadzenia</t>
  </si>
  <si>
    <t>105</t>
  </si>
  <si>
    <t>SAD-BRYŁ</t>
  </si>
  <si>
    <t>Sadzenie sadzonek z zakrytym systemem korzeniowym</t>
  </si>
  <si>
    <t>107</t>
  </si>
  <si>
    <t>SADZ-W+D</t>
  </si>
  <si>
    <t>Sadzenie wielolatek drzewek ukorzenionych w dołki, wraz z wykopaniem dołków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</si>
  <si>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</si>
  <si>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</si>
  <si>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</si>
  <si>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</si>
  <si>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</si>
  <si>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</si>
  <si>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</si>
  <si>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</si>
  <si>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</si>
  <si>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</si>
  <si>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</si>
  <si>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</si>
  <si>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</si>
  <si>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</si>
  <si>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</si>
  <si>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</si>
  <si>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</si>
  <si>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</si>
  <si>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</si>
  <si>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</si>
  <si>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</si>
  <si>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133</t>
  </si>
  <si>
    <t>ZAB-UPAK</t>
  </si>
  <si>
    <t>Zabezpieczenie upraw przed zwierzyną przez pakułowanie drzewek</t>
  </si>
  <si>
    <t>135</t>
  </si>
  <si>
    <t>ZAB-MCHRG</t>
  </si>
  <si>
    <t>Zabezpieczenie młodników przed spałowaniem przy użyciu repelentów w warunkach górskich</t>
  </si>
  <si>
    <t>148</t>
  </si>
  <si>
    <t>K GRODZEŃ</t>
  </si>
  <si>
    <t>Naprawa (konserwacja) ogrodzeń upraw leśnych</t>
  </si>
  <si>
    <t>H</t>
  </si>
  <si>
    <t>151</t>
  </si>
  <si>
    <t>PUŁ-WT</t>
  </si>
  <si>
    <t>Wykładanie pułapek na szkodniki wtórne</t>
  </si>
  <si>
    <t>SZT</t>
  </si>
  <si>
    <t>152</t>
  </si>
  <si>
    <t>KOR-P</t>
  </si>
  <si>
    <t>Korowanie pułapek i niszczenie kory</t>
  </si>
  <si>
    <t>154</t>
  </si>
  <si>
    <t>PUŁF</t>
  </si>
  <si>
    <t>Wykładanie lub zdejmowanie pułapek feromonowych na szkodniki wtórne</t>
  </si>
  <si>
    <t>163</t>
  </si>
  <si>
    <t>KOR-DRWI</t>
  </si>
  <si>
    <t>Ręczne korowanie drewna wielkowymiarowego iglastego i niszczenie kory</t>
  </si>
  <si>
    <t>167</t>
  </si>
  <si>
    <t>ZAW-BUD</t>
  </si>
  <si>
    <t>Wywieszanie nowych budek lęgowych i schronów dla nietoperzy</t>
  </si>
  <si>
    <t>169</t>
  </si>
  <si>
    <t>CZYSZ-BUD</t>
  </si>
  <si>
    <t>Czyszczenie budek lęgowych i schronów dla nietoperzy</t>
  </si>
  <si>
    <t>361</t>
  </si>
  <si>
    <t>ZB-NASBK</t>
  </si>
  <si>
    <t>Zbiór nasion buka</t>
  </si>
  <si>
    <t>KG</t>
  </si>
  <si>
    <t>370</t>
  </si>
  <si>
    <t>GODZ RH8</t>
  </si>
  <si>
    <t>Prace wykonywane ręcznie</t>
  </si>
  <si>
    <t>371</t>
  </si>
  <si>
    <t>GODZ RH23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</si>
  <si>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</si>
  <si>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</si>
  <si>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</si>
  <si>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</si>
  <si>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</si>
  <si>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</si>
  <si>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</si>
  <si>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</si>
  <si>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</si>
  <si>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</si>
  <si>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</si>
  <si>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</si>
  <si>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</si>
  <si>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</si>
  <si>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</si>
  <si>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</si>
  <si>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</si>
  <si>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Wisła</t>
  </si>
  <si>
    <t xml:space="preserve">43-460 WISŁA; UL.CZARNE;6                   </t>
  </si>
  <si>
    <t>Odpowiadając na ogłoszenie o przetargu nieograniczonym na „Wykonywanie usług z zakresu gospodarki leśnej na terenie Nadleśnictwa Wisła w roku 2025''  składamy niniejszym ofertę na pakiet Pakiet XI tego zamówienia:</t>
  </si>
  <si>
    <t>Pozostałe cięcia rębne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</si>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</sst>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13"/>
  <sheetViews>
    <sheetView tabSelected="1" zoomScaleNormal="100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7" t="s">
        <v>109</v>
      </c>
      <c r="J2" s="37"/>
      <c r="K2" s="37"/>
      <c r="L2" s="37"/>
      <c r="M2" s="37"/>
      <c r="N2" s="37"/>
      <c r="O2" s="37"/>
    </row>
    <row r="3" spans="2:15" s="1" customFormat="1" ht="28.7" customHeight="1" x14ac:dyDescent="0.2">
      <c r="B3" s="39"/>
      <c r="C3" s="39"/>
      <c r="D3" s="39"/>
      <c r="E3" s="39"/>
    </row>
    <row r="4" spans="2:15" s="1" customFormat="1" ht="2.65" customHeight="1" x14ac:dyDescent="0.2">
      <c r="B4" s="23"/>
      <c r="C4" s="23"/>
      <c r="D4" s="23"/>
    </row>
    <row r="5" spans="2:15" s="1" customFormat="1" ht="28.7" customHeight="1" x14ac:dyDescent="0.2">
      <c r="B5" s="39"/>
      <c r="C5" s="39"/>
      <c r="D5" s="39"/>
      <c r="E5" s="39"/>
    </row>
    <row r="6" spans="2:15" s="1" customFormat="1" ht="2.65" customHeight="1" x14ac:dyDescent="0.2">
      <c r="B6" s="23"/>
      <c r="C6" s="23"/>
      <c r="D6" s="23"/>
    </row>
    <row r="7" spans="2:15" s="1" customFormat="1" ht="28.7" customHeight="1" x14ac:dyDescent="0.2">
      <c r="B7" s="39"/>
      <c r="C7" s="39"/>
      <c r="D7" s="39"/>
      <c r="E7" s="39"/>
    </row>
    <row r="8" spans="2:15" s="1" customFormat="1" ht="5.25" customHeight="1" x14ac:dyDescent="0.2">
      <c r="B8" s="23"/>
      <c r="C8" s="23"/>
      <c r="D8" s="23"/>
    </row>
    <row r="9" spans="2:15" s="1" customFormat="1" ht="4.3499999999999996" customHeight="1" x14ac:dyDescent="0.2"/>
    <row r="10" spans="2:15" s="1" customFormat="1" ht="6.95" customHeight="1" x14ac:dyDescent="0.2">
      <c r="B10" s="33" t="s">
        <v>110</v>
      </c>
      <c r="C10" s="33"/>
      <c r="D10" s="33"/>
    </row>
    <row r="11" spans="2:15" s="1" customFormat="1" ht="12.2" customHeight="1" x14ac:dyDescent="0.2">
      <c r="B11" s="33"/>
      <c r="C11" s="33"/>
      <c r="D11" s="33"/>
      <c r="G11" s="35" t="s">
        <v>111</v>
      </c>
      <c r="H11" s="35"/>
      <c r="I11" s="35"/>
      <c r="J11" s="35"/>
      <c r="K11" s="35"/>
      <c r="L11" s="35"/>
      <c r="M11" s="35"/>
      <c r="N11" s="35"/>
    </row>
    <row r="12" spans="2:15" s="1" customFormat="1" ht="7.9" customHeight="1" x14ac:dyDescent="0.2">
      <c r="G12" s="35"/>
      <c r="H12" s="35"/>
      <c r="I12" s="35"/>
      <c r="J12" s="35"/>
      <c r="K12" s="35"/>
      <c r="L12" s="35"/>
      <c r="M12" s="35"/>
      <c r="N12" s="35"/>
    </row>
    <row r="13" spans="2:15" s="1" customFormat="1" ht="20.25" customHeight="1" x14ac:dyDescent="0.2"/>
    <row r="14" spans="2:15" s="1" customFormat="1" ht="24" customHeight="1" x14ac:dyDescent="0.2">
      <c r="E14" s="24" t="s">
        <v>112</v>
      </c>
      <c r="F14" s="24"/>
      <c r="G14" s="24"/>
    </row>
    <row r="15" spans="2:15" s="1" customFormat="1" ht="43.15" customHeight="1" x14ac:dyDescent="0.2"/>
    <row r="16" spans="2:15" s="1" customFormat="1" ht="20.85" customHeight="1" x14ac:dyDescent="0.2">
      <c r="B16" s="21" t="s">
        <v>113</v>
      </c>
      <c r="C16" s="21"/>
      <c r="D16" s="21"/>
      <c r="E16" s="21"/>
      <c r="F16" s="21"/>
      <c r="G16" s="21"/>
      <c r="H16" s="21"/>
      <c r="I16" s="21"/>
    </row>
    <row r="17" spans="2:13" s="1" customFormat="1" ht="2.65" customHeight="1" x14ac:dyDescent="0.2"/>
    <row r="18" spans="2:13" s="1" customFormat="1" ht="20.85" customHeight="1" x14ac:dyDescent="0.2">
      <c r="B18" s="21" t="s">
        <v>114</v>
      </c>
      <c r="C18" s="21"/>
      <c r="D18" s="21"/>
      <c r="E18" s="21"/>
      <c r="F18" s="21"/>
      <c r="G18" s="21"/>
      <c r="H18" s="21"/>
      <c r="I18" s="21"/>
    </row>
    <row r="19" spans="2:13" s="1" customFormat="1" ht="2.65" customHeight="1" x14ac:dyDescent="0.2"/>
    <row r="20" spans="2:13" s="1" customFormat="1" ht="20.85" customHeight="1" x14ac:dyDescent="0.2">
      <c r="B20" s="21" t="s">
        <v>115</v>
      </c>
      <c r="C20" s="21"/>
      <c r="D20" s="21"/>
      <c r="E20" s="21"/>
      <c r="F20" s="21"/>
      <c r="G20" s="21"/>
      <c r="H20" s="21"/>
      <c r="I20" s="21"/>
    </row>
    <row r="21" spans="2:13" s="1" customFormat="1" ht="2.65" customHeight="1" x14ac:dyDescent="0.2"/>
    <row r="22" spans="2:13" s="1" customFormat="1" ht="20.85" customHeight="1" x14ac:dyDescent="0.2">
      <c r="B22" s="21" t="s">
        <v>116</v>
      </c>
      <c r="C22" s="21"/>
      <c r="D22" s="21"/>
      <c r="E22" s="21"/>
      <c r="F22" s="21"/>
      <c r="G22" s="21"/>
      <c r="H22" s="21"/>
      <c r="I22" s="21"/>
    </row>
    <row r="23" spans="2:13" s="1" customFormat="1" ht="34.700000000000003" customHeight="1" x14ac:dyDescent="0.2"/>
    <row r="24" spans="2:13" s="1" customFormat="1" ht="50.1" customHeight="1" x14ac:dyDescent="0.2">
      <c r="B24" s="18" t="s">
        <v>117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</row>
    <row r="25" spans="2:13" s="1" customFormat="1" ht="2.65" customHeight="1" x14ac:dyDescent="0.2"/>
    <row r="26" spans="2:13" s="1" customFormat="1" ht="50.1" customHeight="1" x14ac:dyDescent="0.2">
      <c r="B26" s="19" t="str">
        <f xml:space="preserve"> "1.  Za wykonanie przedmiotu zamówienia w tym Pakiecie oferujemy następujące wynagrodzenie brutto: " &amp; TEXT(F75,"#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0"/>
      <c r="D26" s="20"/>
      <c r="E26" s="20"/>
      <c r="F26" s="20"/>
      <c r="G26" s="20"/>
      <c r="H26" s="20"/>
      <c r="I26" s="20"/>
      <c r="J26" s="20"/>
      <c r="K26" s="20"/>
      <c r="L26" s="2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1" t="s">
        <v>118</v>
      </c>
      <c r="C29" s="21"/>
      <c r="D29" s="21"/>
      <c r="E29" s="21"/>
      <c r="F29" s="21"/>
      <c r="G29" s="21"/>
      <c r="H29" s="21"/>
      <c r="I29" s="21"/>
      <c r="J29" s="21"/>
      <c r="K29" s="21"/>
    </row>
    <row r="30" spans="2:13" s="1" customFormat="1" ht="5.25" customHeight="1" x14ac:dyDescent="0.2"/>
    <row r="31" spans="2:13" s="1" customFormat="1" ht="54.7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8" t="s">
        <v>10</v>
      </c>
      <c r="M31" s="38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357</v>
      </c>
      <c r="H32" s="11">
        <v>0</v>
      </c>
      <c r="I32" s="10">
        <f>ROUND(G32* H32,2)</f>
        <v>0</v>
      </c>
      <c r="J32" s="5">
        <v>8</v>
      </c>
      <c r="K32" s="10">
        <f>ROUND(I32* J32/100,2)</f>
        <v>0</v>
      </c>
      <c r="L32" s="31">
        <f>ROUND(I32+ K32,2)</f>
        <v>0</v>
      </c>
      <c r="M32" s="32"/>
    </row>
    <row r="33" spans="2:13" s="1" customFormat="1" ht="3.2" customHeight="1" x14ac:dyDescent="0.2"/>
    <row r="34" spans="2:13" s="1" customFormat="1" ht="18.2" customHeight="1" x14ac:dyDescent="0.2">
      <c r="B34" s="21" t="s">
        <v>119</v>
      </c>
      <c r="C34" s="21"/>
      <c r="D34" s="21"/>
      <c r="E34" s="21"/>
      <c r="F34" s="21"/>
      <c r="G34" s="21"/>
      <c r="H34" s="21"/>
      <c r="I34" s="21"/>
      <c r="J34" s="21"/>
      <c r="K34" s="21"/>
    </row>
    <row r="35" spans="2:13" s="1" customFormat="1" ht="5.25" customHeight="1" x14ac:dyDescent="0.2"/>
    <row r="36" spans="2:13" s="1" customFormat="1" ht="57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8" t="s">
        <v>10</v>
      </c>
      <c r="M36" s="38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430</v>
      </c>
      <c r="H37" s="11">
        <v>0</v>
      </c>
      <c r="I37" s="10">
        <f>ROUND(G37* H37,2)</f>
        <v>0</v>
      </c>
      <c r="J37" s="5">
        <v>8</v>
      </c>
      <c r="K37" s="10">
        <f>ROUND(I37* J37/100,2)</f>
        <v>0</v>
      </c>
      <c r="L37" s="31">
        <f>ROUND(I37+ K37,2)</f>
        <v>0</v>
      </c>
      <c r="M37" s="32"/>
    </row>
    <row r="38" spans="2:13" s="1" customFormat="1" ht="3.2" customHeight="1" x14ac:dyDescent="0.2"/>
    <row r="39" spans="2:13" s="1" customFormat="1" ht="18.2" customHeight="1" x14ac:dyDescent="0.2">
      <c r="B39" s="21" t="s">
        <v>120</v>
      </c>
      <c r="C39" s="21"/>
      <c r="D39" s="21"/>
      <c r="E39" s="21"/>
      <c r="F39" s="21"/>
      <c r="G39" s="21"/>
      <c r="H39" s="21"/>
      <c r="I39" s="21"/>
      <c r="J39" s="21"/>
      <c r="K39" s="21"/>
    </row>
    <row r="40" spans="2:13" s="1" customFormat="1" ht="5.25" customHeight="1" x14ac:dyDescent="0.2"/>
    <row r="41" spans="2:13" s="1" customFormat="1" ht="57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8" t="s">
        <v>10</v>
      </c>
      <c r="M41" s="38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1163</v>
      </c>
      <c r="H42" s="11">
        <v>0</v>
      </c>
      <c r="I42" s="10">
        <f>ROUND(G42* H42,2)</f>
        <v>0</v>
      </c>
      <c r="J42" s="5">
        <v>8</v>
      </c>
      <c r="K42" s="10">
        <f>ROUND(I42* J42/100,2)</f>
        <v>0</v>
      </c>
      <c r="L42" s="31">
        <f>ROUND(I42+ K42,2)</f>
        <v>0</v>
      </c>
      <c r="M42" s="32"/>
    </row>
    <row r="43" spans="2:13" s="1" customFormat="1" ht="9" customHeight="1" x14ac:dyDescent="0.2"/>
    <row r="44" spans="2:13" s="1" customFormat="1" ht="58.5" customHeight="1" x14ac:dyDescent="0.2">
      <c r="B44" s="2" t="s">
        <v>0</v>
      </c>
      <c r="C44" s="3" t="s">
        <v>1</v>
      </c>
      <c r="D44" s="4" t="s">
        <v>2</v>
      </c>
      <c r="E44" s="4" t="s">
        <v>3</v>
      </c>
      <c r="F44" s="4" t="s">
        <v>4</v>
      </c>
      <c r="G44" s="4" t="s">
        <v>5</v>
      </c>
      <c r="H44" s="4" t="s">
        <v>6</v>
      </c>
      <c r="I44" s="3" t="s">
        <v>7</v>
      </c>
      <c r="J44" s="4" t="s">
        <v>8</v>
      </c>
      <c r="K44" s="4" t="s">
        <v>9</v>
      </c>
      <c r="L44" s="38" t="s">
        <v>10</v>
      </c>
      <c r="M44" s="38"/>
    </row>
    <row r="45" spans="2:13" s="1" customFormat="1" ht="69.400000000000006" customHeight="1" x14ac:dyDescent="0.2">
      <c r="B45" s="5">
        <v>4</v>
      </c>
      <c r="C45" s="6" t="s">
        <v>15</v>
      </c>
      <c r="D45" s="6" t="s">
        <v>16</v>
      </c>
      <c r="E45" s="9" t="s">
        <v>17</v>
      </c>
      <c r="F45" s="6" t="s">
        <v>18</v>
      </c>
      <c r="G45" s="8">
        <v>0.5</v>
      </c>
      <c r="H45" s="11">
        <v>0</v>
      </c>
      <c r="I45" s="10">
        <f t="shared" ref="I45:I72" si="0">ROUND(G45* H45,2)</f>
        <v>0</v>
      </c>
      <c r="J45" s="5">
        <v>8</v>
      </c>
      <c r="K45" s="10">
        <f t="shared" ref="K45:K72" si="1">ROUND(I45* J45/100,2)</f>
        <v>0</v>
      </c>
      <c r="L45" s="31">
        <f t="shared" ref="L45:L72" si="2">ROUND(I45+ K45,2)</f>
        <v>0</v>
      </c>
      <c r="M45" s="32"/>
    </row>
    <row r="46" spans="2:13" s="1" customFormat="1" ht="28.7" customHeight="1" x14ac:dyDescent="0.2">
      <c r="B46" s="5">
        <v>5</v>
      </c>
      <c r="C46" s="6" t="s">
        <v>19</v>
      </c>
      <c r="D46" s="6" t="s">
        <v>20</v>
      </c>
      <c r="E46" s="7" t="s">
        <v>21</v>
      </c>
      <c r="F46" s="6" t="s">
        <v>22</v>
      </c>
      <c r="G46" s="8">
        <v>420</v>
      </c>
      <c r="H46" s="11">
        <v>0</v>
      </c>
      <c r="I46" s="10">
        <f t="shared" si="0"/>
        <v>0</v>
      </c>
      <c r="J46" s="5">
        <v>8</v>
      </c>
      <c r="K46" s="10">
        <f t="shared" si="1"/>
        <v>0</v>
      </c>
      <c r="L46" s="31">
        <f t="shared" si="2"/>
        <v>0</v>
      </c>
      <c r="M46" s="32"/>
    </row>
    <row r="47" spans="2:13" s="1" customFormat="1" ht="19.7" customHeight="1" x14ac:dyDescent="0.2">
      <c r="B47" s="5">
        <v>6</v>
      </c>
      <c r="C47" s="6" t="s">
        <v>23</v>
      </c>
      <c r="D47" s="6" t="s">
        <v>24</v>
      </c>
      <c r="E47" s="7" t="s">
        <v>25</v>
      </c>
      <c r="F47" s="6" t="s">
        <v>22</v>
      </c>
      <c r="G47" s="8">
        <v>50</v>
      </c>
      <c r="H47" s="11">
        <v>0</v>
      </c>
      <c r="I47" s="10">
        <f t="shared" si="0"/>
        <v>0</v>
      </c>
      <c r="J47" s="5">
        <v>8</v>
      </c>
      <c r="K47" s="10">
        <f t="shared" si="1"/>
        <v>0</v>
      </c>
      <c r="L47" s="31">
        <f t="shared" si="2"/>
        <v>0</v>
      </c>
      <c r="M47" s="32"/>
    </row>
    <row r="48" spans="2:13" s="1" customFormat="1" ht="19.7" customHeight="1" x14ac:dyDescent="0.2">
      <c r="B48" s="5">
        <v>7</v>
      </c>
      <c r="C48" s="6" t="s">
        <v>26</v>
      </c>
      <c r="D48" s="6" t="s">
        <v>27</v>
      </c>
      <c r="E48" s="7" t="s">
        <v>28</v>
      </c>
      <c r="F48" s="6" t="s">
        <v>29</v>
      </c>
      <c r="G48" s="8">
        <v>4.4000000000000004</v>
      </c>
      <c r="H48" s="11">
        <v>0</v>
      </c>
      <c r="I48" s="10">
        <f t="shared" si="0"/>
        <v>0</v>
      </c>
      <c r="J48" s="5">
        <v>8</v>
      </c>
      <c r="K48" s="10">
        <f t="shared" si="1"/>
        <v>0</v>
      </c>
      <c r="L48" s="31">
        <f t="shared" si="2"/>
        <v>0</v>
      </c>
      <c r="M48" s="32"/>
    </row>
    <row r="49" spans="2:13" s="1" customFormat="1" ht="19.7" customHeight="1" x14ac:dyDescent="0.2">
      <c r="B49" s="5">
        <v>8</v>
      </c>
      <c r="C49" s="6" t="s">
        <v>30</v>
      </c>
      <c r="D49" s="6" t="s">
        <v>31</v>
      </c>
      <c r="E49" s="7" t="s">
        <v>32</v>
      </c>
      <c r="F49" s="6" t="s">
        <v>29</v>
      </c>
      <c r="G49" s="8">
        <v>4.4000000000000004</v>
      </c>
      <c r="H49" s="11">
        <v>0</v>
      </c>
      <c r="I49" s="10">
        <f t="shared" si="0"/>
        <v>0</v>
      </c>
      <c r="J49" s="5">
        <v>8</v>
      </c>
      <c r="K49" s="10">
        <f t="shared" si="1"/>
        <v>0</v>
      </c>
      <c r="L49" s="31">
        <f t="shared" si="2"/>
        <v>0</v>
      </c>
      <c r="M49" s="32"/>
    </row>
    <row r="50" spans="2:13" s="1" customFormat="1" ht="19.7" customHeight="1" x14ac:dyDescent="0.2">
      <c r="B50" s="5">
        <v>9</v>
      </c>
      <c r="C50" s="6" t="s">
        <v>33</v>
      </c>
      <c r="D50" s="6" t="s">
        <v>34</v>
      </c>
      <c r="E50" s="7" t="s">
        <v>35</v>
      </c>
      <c r="F50" s="6" t="s">
        <v>29</v>
      </c>
      <c r="G50" s="8">
        <v>4.4000000000000004</v>
      </c>
      <c r="H50" s="11">
        <v>0</v>
      </c>
      <c r="I50" s="10">
        <f t="shared" si="0"/>
        <v>0</v>
      </c>
      <c r="J50" s="5">
        <v>8</v>
      </c>
      <c r="K50" s="10">
        <f t="shared" si="1"/>
        <v>0</v>
      </c>
      <c r="L50" s="31">
        <f t="shared" si="2"/>
        <v>0</v>
      </c>
      <c r="M50" s="32"/>
    </row>
    <row r="51" spans="2:13" s="1" customFormat="1" ht="28.7" customHeight="1" x14ac:dyDescent="0.2">
      <c r="B51" s="5">
        <v>10</v>
      </c>
      <c r="C51" s="6" t="s">
        <v>36</v>
      </c>
      <c r="D51" s="6" t="s">
        <v>37</v>
      </c>
      <c r="E51" s="7" t="s">
        <v>38</v>
      </c>
      <c r="F51" s="6" t="s">
        <v>29</v>
      </c>
      <c r="G51" s="8">
        <v>0.05</v>
      </c>
      <c r="H51" s="11">
        <v>0</v>
      </c>
      <c r="I51" s="10">
        <f t="shared" si="0"/>
        <v>0</v>
      </c>
      <c r="J51" s="5">
        <v>8</v>
      </c>
      <c r="K51" s="10">
        <f t="shared" si="1"/>
        <v>0</v>
      </c>
      <c r="L51" s="31">
        <f t="shared" si="2"/>
        <v>0</v>
      </c>
      <c r="M51" s="32"/>
    </row>
    <row r="52" spans="2:13" s="1" customFormat="1" ht="19.7" customHeight="1" x14ac:dyDescent="0.2">
      <c r="B52" s="5">
        <v>11</v>
      </c>
      <c r="C52" s="6" t="s">
        <v>39</v>
      </c>
      <c r="D52" s="6" t="s">
        <v>40</v>
      </c>
      <c r="E52" s="7" t="s">
        <v>41</v>
      </c>
      <c r="F52" s="6" t="s">
        <v>29</v>
      </c>
      <c r="G52" s="8">
        <v>4.45</v>
      </c>
      <c r="H52" s="11">
        <v>0</v>
      </c>
      <c r="I52" s="10">
        <f t="shared" si="0"/>
        <v>0</v>
      </c>
      <c r="J52" s="5">
        <v>8</v>
      </c>
      <c r="K52" s="10">
        <f t="shared" si="1"/>
        <v>0</v>
      </c>
      <c r="L52" s="31">
        <f t="shared" si="2"/>
        <v>0</v>
      </c>
      <c r="M52" s="32"/>
    </row>
    <row r="53" spans="2:13" s="1" customFormat="1" ht="28.7" customHeight="1" x14ac:dyDescent="0.2">
      <c r="B53" s="5">
        <v>12</v>
      </c>
      <c r="C53" s="6" t="s">
        <v>42</v>
      </c>
      <c r="D53" s="6" t="s">
        <v>43</v>
      </c>
      <c r="E53" s="7" t="s">
        <v>44</v>
      </c>
      <c r="F53" s="6" t="s">
        <v>18</v>
      </c>
      <c r="G53" s="8">
        <v>1</v>
      </c>
      <c r="H53" s="11">
        <v>0</v>
      </c>
      <c r="I53" s="10">
        <f t="shared" si="0"/>
        <v>0</v>
      </c>
      <c r="J53" s="5">
        <v>8</v>
      </c>
      <c r="K53" s="10">
        <f t="shared" si="1"/>
        <v>0</v>
      </c>
      <c r="L53" s="31">
        <f t="shared" si="2"/>
        <v>0</v>
      </c>
      <c r="M53" s="32"/>
    </row>
    <row r="54" spans="2:13" s="1" customFormat="1" ht="28.7" customHeight="1" x14ac:dyDescent="0.2">
      <c r="B54" s="5">
        <v>13</v>
      </c>
      <c r="C54" s="6" t="s">
        <v>45</v>
      </c>
      <c r="D54" s="6" t="s">
        <v>46</v>
      </c>
      <c r="E54" s="7" t="s">
        <v>47</v>
      </c>
      <c r="F54" s="6" t="s">
        <v>18</v>
      </c>
      <c r="G54" s="8">
        <v>1</v>
      </c>
      <c r="H54" s="11">
        <v>0</v>
      </c>
      <c r="I54" s="10">
        <f t="shared" si="0"/>
        <v>0</v>
      </c>
      <c r="J54" s="5">
        <v>8</v>
      </c>
      <c r="K54" s="10">
        <f t="shared" si="1"/>
        <v>0</v>
      </c>
      <c r="L54" s="31">
        <f t="shared" si="2"/>
        <v>0</v>
      </c>
      <c r="M54" s="32"/>
    </row>
    <row r="55" spans="2:13" s="1" customFormat="1" ht="28.7" customHeight="1" x14ac:dyDescent="0.2">
      <c r="B55" s="5">
        <v>14</v>
      </c>
      <c r="C55" s="6" t="s">
        <v>48</v>
      </c>
      <c r="D55" s="6" t="s">
        <v>49</v>
      </c>
      <c r="E55" s="7" t="s">
        <v>50</v>
      </c>
      <c r="F55" s="6" t="s">
        <v>18</v>
      </c>
      <c r="G55" s="8">
        <v>1</v>
      </c>
      <c r="H55" s="11">
        <v>0</v>
      </c>
      <c r="I55" s="10">
        <f t="shared" si="0"/>
        <v>0</v>
      </c>
      <c r="J55" s="5">
        <v>8</v>
      </c>
      <c r="K55" s="10">
        <f t="shared" si="1"/>
        <v>0</v>
      </c>
      <c r="L55" s="31">
        <f t="shared" si="2"/>
        <v>0</v>
      </c>
      <c r="M55" s="32"/>
    </row>
    <row r="56" spans="2:13" s="1" customFormat="1" ht="19.7" customHeight="1" x14ac:dyDescent="0.2">
      <c r="B56" s="5">
        <v>15</v>
      </c>
      <c r="C56" s="6" t="s">
        <v>51</v>
      </c>
      <c r="D56" s="6" t="s">
        <v>52</v>
      </c>
      <c r="E56" s="7" t="s">
        <v>53</v>
      </c>
      <c r="F56" s="6" t="s">
        <v>18</v>
      </c>
      <c r="G56" s="8">
        <v>3.39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31">
        <f t="shared" si="2"/>
        <v>0</v>
      </c>
      <c r="M56" s="32"/>
    </row>
    <row r="57" spans="2:13" s="1" customFormat="1" ht="19.7" customHeight="1" x14ac:dyDescent="0.2">
      <c r="B57" s="5">
        <v>16</v>
      </c>
      <c r="C57" s="6" t="s">
        <v>54</v>
      </c>
      <c r="D57" s="6" t="s">
        <v>55</v>
      </c>
      <c r="E57" s="7" t="s">
        <v>56</v>
      </c>
      <c r="F57" s="6" t="s">
        <v>18</v>
      </c>
      <c r="G57" s="8">
        <v>11.21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31">
        <f t="shared" si="2"/>
        <v>0</v>
      </c>
      <c r="M57" s="32"/>
    </row>
    <row r="58" spans="2:13" s="1" customFormat="1" ht="28.7" customHeight="1" x14ac:dyDescent="0.2">
      <c r="B58" s="5">
        <v>17</v>
      </c>
      <c r="C58" s="6" t="s">
        <v>57</v>
      </c>
      <c r="D58" s="6" t="s">
        <v>58</v>
      </c>
      <c r="E58" s="7" t="s">
        <v>59</v>
      </c>
      <c r="F58" s="6" t="s">
        <v>18</v>
      </c>
      <c r="G58" s="8">
        <v>33.15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31">
        <f t="shared" si="2"/>
        <v>0</v>
      </c>
      <c r="M58" s="32"/>
    </row>
    <row r="59" spans="2:13" s="1" customFormat="1" ht="28.7" customHeight="1" x14ac:dyDescent="0.2">
      <c r="B59" s="5">
        <v>18</v>
      </c>
      <c r="C59" s="6" t="s">
        <v>60</v>
      </c>
      <c r="D59" s="6" t="s">
        <v>61</v>
      </c>
      <c r="E59" s="7" t="s">
        <v>62</v>
      </c>
      <c r="F59" s="6" t="s">
        <v>29</v>
      </c>
      <c r="G59" s="8">
        <v>3.5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31">
        <f t="shared" si="2"/>
        <v>0</v>
      </c>
      <c r="M59" s="32"/>
    </row>
    <row r="60" spans="2:13" s="1" customFormat="1" ht="28.7" customHeight="1" x14ac:dyDescent="0.2">
      <c r="B60" s="5">
        <v>19</v>
      </c>
      <c r="C60" s="6" t="s">
        <v>63</v>
      </c>
      <c r="D60" s="6" t="s">
        <v>64</v>
      </c>
      <c r="E60" s="7" t="s">
        <v>65</v>
      </c>
      <c r="F60" s="6" t="s">
        <v>29</v>
      </c>
      <c r="G60" s="8">
        <v>0.9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31">
        <f t="shared" si="2"/>
        <v>0</v>
      </c>
      <c r="M60" s="32"/>
    </row>
    <row r="61" spans="2:13" s="1" customFormat="1" ht="19.7" customHeight="1" x14ac:dyDescent="0.2">
      <c r="B61" s="5">
        <v>20</v>
      </c>
      <c r="C61" s="6" t="s">
        <v>66</v>
      </c>
      <c r="D61" s="6" t="s">
        <v>67</v>
      </c>
      <c r="E61" s="7" t="s">
        <v>68</v>
      </c>
      <c r="F61" s="6" t="s">
        <v>69</v>
      </c>
      <c r="G61" s="8">
        <v>6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31">
        <f t="shared" si="2"/>
        <v>0</v>
      </c>
      <c r="M61" s="32"/>
    </row>
    <row r="62" spans="2:13" s="1" customFormat="1" ht="19.7" customHeight="1" x14ac:dyDescent="0.2">
      <c r="B62" s="5">
        <v>21</v>
      </c>
      <c r="C62" s="6" t="s">
        <v>70</v>
      </c>
      <c r="D62" s="6" t="s">
        <v>71</v>
      </c>
      <c r="E62" s="7" t="s">
        <v>72</v>
      </c>
      <c r="F62" s="6" t="s">
        <v>73</v>
      </c>
      <c r="G62" s="8">
        <v>15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31">
        <f t="shared" si="2"/>
        <v>0</v>
      </c>
      <c r="M62" s="32"/>
    </row>
    <row r="63" spans="2:13" s="1" customFormat="1" ht="19.7" customHeight="1" x14ac:dyDescent="0.2">
      <c r="B63" s="5">
        <v>22</v>
      </c>
      <c r="C63" s="6" t="s">
        <v>74</v>
      </c>
      <c r="D63" s="6" t="s">
        <v>75</v>
      </c>
      <c r="E63" s="7" t="s">
        <v>76</v>
      </c>
      <c r="F63" s="6" t="s">
        <v>14</v>
      </c>
      <c r="G63" s="8">
        <v>15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31">
        <f t="shared" si="2"/>
        <v>0</v>
      </c>
      <c r="M63" s="32"/>
    </row>
    <row r="64" spans="2:13" s="1" customFormat="1" ht="28.7" customHeight="1" x14ac:dyDescent="0.2">
      <c r="B64" s="5">
        <v>23</v>
      </c>
      <c r="C64" s="6" t="s">
        <v>77</v>
      </c>
      <c r="D64" s="6" t="s">
        <v>78</v>
      </c>
      <c r="E64" s="7" t="s">
        <v>79</v>
      </c>
      <c r="F64" s="6" t="s">
        <v>73</v>
      </c>
      <c r="G64" s="8">
        <v>60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31">
        <f t="shared" si="2"/>
        <v>0</v>
      </c>
      <c r="M64" s="32"/>
    </row>
    <row r="65" spans="2:14" s="1" customFormat="1" ht="28.7" customHeight="1" x14ac:dyDescent="0.2">
      <c r="B65" s="5">
        <v>24</v>
      </c>
      <c r="C65" s="6" t="s">
        <v>80</v>
      </c>
      <c r="D65" s="6" t="s">
        <v>81</v>
      </c>
      <c r="E65" s="7" t="s">
        <v>82</v>
      </c>
      <c r="F65" s="6" t="s">
        <v>14</v>
      </c>
      <c r="G65" s="8">
        <v>20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31">
        <f t="shared" si="2"/>
        <v>0</v>
      </c>
      <c r="M65" s="32"/>
    </row>
    <row r="66" spans="2:14" s="1" customFormat="1" ht="28.7" customHeight="1" x14ac:dyDescent="0.2">
      <c r="B66" s="5">
        <v>25</v>
      </c>
      <c r="C66" s="6" t="s">
        <v>83</v>
      </c>
      <c r="D66" s="6" t="s">
        <v>84</v>
      </c>
      <c r="E66" s="7" t="s">
        <v>85</v>
      </c>
      <c r="F66" s="6" t="s">
        <v>73</v>
      </c>
      <c r="G66" s="8">
        <v>15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31">
        <f t="shared" si="2"/>
        <v>0</v>
      </c>
      <c r="M66" s="32"/>
    </row>
    <row r="67" spans="2:14" s="1" customFormat="1" ht="19.7" customHeight="1" x14ac:dyDescent="0.2">
      <c r="B67" s="5">
        <v>26</v>
      </c>
      <c r="C67" s="6" t="s">
        <v>86</v>
      </c>
      <c r="D67" s="6" t="s">
        <v>87</v>
      </c>
      <c r="E67" s="7" t="s">
        <v>88</v>
      </c>
      <c r="F67" s="6" t="s">
        <v>73</v>
      </c>
      <c r="G67" s="8">
        <v>106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31">
        <f t="shared" si="2"/>
        <v>0</v>
      </c>
      <c r="M67" s="32"/>
    </row>
    <row r="68" spans="2:14" s="1" customFormat="1" ht="19.7" customHeight="1" x14ac:dyDescent="0.2">
      <c r="B68" s="5">
        <v>27</v>
      </c>
      <c r="C68" s="6" t="s">
        <v>89</v>
      </c>
      <c r="D68" s="6" t="s">
        <v>90</v>
      </c>
      <c r="E68" s="7" t="s">
        <v>91</v>
      </c>
      <c r="F68" s="6" t="s">
        <v>92</v>
      </c>
      <c r="G68" s="8">
        <v>40</v>
      </c>
      <c r="H68" s="11">
        <v>0</v>
      </c>
      <c r="I68" s="10">
        <f t="shared" si="0"/>
        <v>0</v>
      </c>
      <c r="J68" s="5">
        <v>8</v>
      </c>
      <c r="K68" s="10">
        <f t="shared" si="1"/>
        <v>0</v>
      </c>
      <c r="L68" s="31">
        <f t="shared" si="2"/>
        <v>0</v>
      </c>
      <c r="M68" s="32"/>
    </row>
    <row r="69" spans="2:14" s="1" customFormat="1" ht="19.7" customHeight="1" x14ac:dyDescent="0.2">
      <c r="B69" s="5">
        <v>28</v>
      </c>
      <c r="C69" s="6" t="s">
        <v>93</v>
      </c>
      <c r="D69" s="6" t="s">
        <v>94</v>
      </c>
      <c r="E69" s="7" t="s">
        <v>95</v>
      </c>
      <c r="F69" s="6" t="s">
        <v>69</v>
      </c>
      <c r="G69" s="8">
        <v>434</v>
      </c>
      <c r="H69" s="11">
        <v>0</v>
      </c>
      <c r="I69" s="10">
        <f t="shared" si="0"/>
        <v>0</v>
      </c>
      <c r="J69" s="5">
        <v>8</v>
      </c>
      <c r="K69" s="10">
        <f t="shared" si="1"/>
        <v>0</v>
      </c>
      <c r="L69" s="31">
        <f t="shared" si="2"/>
        <v>0</v>
      </c>
      <c r="M69" s="32"/>
    </row>
    <row r="70" spans="2:14" s="1" customFormat="1" ht="19.7" customHeight="1" x14ac:dyDescent="0.2">
      <c r="B70" s="5">
        <v>29</v>
      </c>
      <c r="C70" s="6" t="s">
        <v>96</v>
      </c>
      <c r="D70" s="6" t="s">
        <v>97</v>
      </c>
      <c r="E70" s="7" t="s">
        <v>95</v>
      </c>
      <c r="F70" s="6" t="s">
        <v>69</v>
      </c>
      <c r="G70" s="8">
        <v>50</v>
      </c>
      <c r="H70" s="11">
        <v>0</v>
      </c>
      <c r="I70" s="10">
        <f t="shared" si="0"/>
        <v>0</v>
      </c>
      <c r="J70" s="5">
        <v>23</v>
      </c>
      <c r="K70" s="10">
        <f t="shared" si="1"/>
        <v>0</v>
      </c>
      <c r="L70" s="31">
        <f t="shared" si="2"/>
        <v>0</v>
      </c>
      <c r="M70" s="32"/>
    </row>
    <row r="71" spans="2:14" s="1" customFormat="1" ht="19.7" customHeight="1" x14ac:dyDescent="0.2">
      <c r="B71" s="5">
        <v>30</v>
      </c>
      <c r="C71" s="6" t="s">
        <v>98</v>
      </c>
      <c r="D71" s="6" t="s">
        <v>99</v>
      </c>
      <c r="E71" s="7" t="s">
        <v>100</v>
      </c>
      <c r="F71" s="6" t="s">
        <v>69</v>
      </c>
      <c r="G71" s="8">
        <v>246</v>
      </c>
      <c r="H71" s="11">
        <v>0</v>
      </c>
      <c r="I71" s="10">
        <f t="shared" si="0"/>
        <v>0</v>
      </c>
      <c r="J71" s="5">
        <v>8</v>
      </c>
      <c r="K71" s="10">
        <f t="shared" si="1"/>
        <v>0</v>
      </c>
      <c r="L71" s="31">
        <f t="shared" si="2"/>
        <v>0</v>
      </c>
      <c r="M71" s="32"/>
    </row>
    <row r="72" spans="2:14" s="1" customFormat="1" ht="19.7" customHeight="1" x14ac:dyDescent="0.2">
      <c r="B72" s="5">
        <v>31</v>
      </c>
      <c r="C72" s="6" t="s">
        <v>101</v>
      </c>
      <c r="D72" s="6" t="s">
        <v>102</v>
      </c>
      <c r="E72" s="7" t="s">
        <v>100</v>
      </c>
      <c r="F72" s="6" t="s">
        <v>69</v>
      </c>
      <c r="G72" s="8">
        <v>49.17</v>
      </c>
      <c r="H72" s="11">
        <v>0</v>
      </c>
      <c r="I72" s="10">
        <f t="shared" si="0"/>
        <v>0</v>
      </c>
      <c r="J72" s="5">
        <v>23</v>
      </c>
      <c r="K72" s="10">
        <f t="shared" si="1"/>
        <v>0</v>
      </c>
      <c r="L72" s="31">
        <f t="shared" si="2"/>
        <v>0</v>
      </c>
      <c r="M72" s="32"/>
    </row>
    <row r="73" spans="2:14" s="1" customFormat="1" ht="55.9" customHeight="1" x14ac:dyDescent="0.2"/>
    <row r="74" spans="2:14" s="1" customFormat="1" ht="21.4" customHeight="1" x14ac:dyDescent="0.2">
      <c r="B74" s="22" t="s">
        <v>103</v>
      </c>
      <c r="C74" s="22"/>
      <c r="D74" s="22"/>
      <c r="E74" s="22"/>
      <c r="F74" s="25">
        <f>ROUND(I32+I37+I42+I45+I46+I47+I48+I49+I50+I51+I52+I53+I54+I55+I56+I57+I58+I59+I60+I61+I62+I63+I64+I65+I66+I67+I68+I69+I70+I71+I72,2)</f>
        <v>0</v>
      </c>
      <c r="G74" s="26"/>
      <c r="H74" s="26"/>
      <c r="I74" s="26"/>
      <c r="J74" s="26"/>
      <c r="K74" s="26"/>
      <c r="L74" s="26"/>
      <c r="M74" s="27"/>
    </row>
    <row r="75" spans="2:14" s="1" customFormat="1" ht="21.4" customHeight="1" x14ac:dyDescent="0.2">
      <c r="B75" s="22" t="s">
        <v>104</v>
      </c>
      <c r="C75" s="22"/>
      <c r="D75" s="22"/>
      <c r="E75" s="22"/>
      <c r="F75" s="28">
        <f>ROUND(L32+L37+L42+L45+L46+L47+L48+L49+L50+L51+L52+L53+L54+L55+L56+L57+L58+L59+L60+L61+L62+L63+L64+L65+L66+L67+L68+L69+L70+L71+L72,2)</f>
        <v>0</v>
      </c>
      <c r="G75" s="29"/>
      <c r="H75" s="29"/>
      <c r="I75" s="29"/>
      <c r="J75" s="29"/>
      <c r="K75" s="29"/>
      <c r="L75" s="29"/>
      <c r="M75" s="30"/>
    </row>
    <row r="76" spans="2:14" s="1" customFormat="1" ht="11.1" customHeight="1" x14ac:dyDescent="0.2"/>
    <row r="77" spans="2:14" s="1" customFormat="1" ht="80.099999999999994" customHeight="1" x14ac:dyDescent="0.2">
      <c r="B77" s="14" t="s">
        <v>121</v>
      </c>
      <c r="C77" s="14"/>
      <c r="D77" s="14"/>
      <c r="E77" s="14"/>
      <c r="F77" s="14"/>
      <c r="G77" s="14"/>
      <c r="H77" s="14"/>
      <c r="I77" s="14"/>
      <c r="J77" s="14"/>
      <c r="K77" s="14"/>
      <c r="L77" s="14"/>
      <c r="M77" s="14"/>
      <c r="N77" s="14"/>
    </row>
    <row r="78" spans="2:14" s="1" customFormat="1" ht="2.65" customHeight="1" x14ac:dyDescent="0.2"/>
    <row r="79" spans="2:14" s="1" customFormat="1" ht="110.1" customHeight="1" x14ac:dyDescent="0.2">
      <c r="B79" s="14" t="s">
        <v>122</v>
      </c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</row>
    <row r="80" spans="2:14" s="1" customFormat="1" ht="5.25" customHeight="1" x14ac:dyDescent="0.2"/>
    <row r="81" spans="2:14" s="1" customFormat="1" ht="110.1" customHeight="1" x14ac:dyDescent="0.2">
      <c r="B81" s="20" t="s">
        <v>123</v>
      </c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</row>
    <row r="82" spans="2:14" s="1" customFormat="1" ht="5.25" customHeight="1" x14ac:dyDescent="0.2"/>
    <row r="83" spans="2:14" s="1" customFormat="1" ht="37.9" customHeight="1" x14ac:dyDescent="0.2">
      <c r="B83" s="16" t="s">
        <v>105</v>
      </c>
      <c r="C83" s="16"/>
      <c r="D83" s="16"/>
      <c r="E83" s="16"/>
      <c r="F83" s="12" t="s">
        <v>106</v>
      </c>
      <c r="G83" s="12"/>
      <c r="H83" s="12"/>
      <c r="I83" s="12"/>
      <c r="J83" s="12"/>
      <c r="K83" s="12"/>
      <c r="L83" s="12"/>
    </row>
    <row r="84" spans="2:14" s="1" customFormat="1" ht="28.7" customHeight="1" x14ac:dyDescent="0.2"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</row>
    <row r="85" spans="2:14" s="1" customFormat="1" ht="28.7" customHeight="1" x14ac:dyDescent="0.2"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</row>
    <row r="86" spans="2:14" s="1" customFormat="1" ht="28.7" customHeight="1" x14ac:dyDescent="0.2"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</row>
    <row r="87" spans="2:14" s="1" customFormat="1" ht="28.7" customHeight="1" x14ac:dyDescent="0.2"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</row>
    <row r="88" spans="2:14" s="1" customFormat="1" ht="2.65" customHeight="1" x14ac:dyDescent="0.2"/>
    <row r="89" spans="2:14" s="1" customFormat="1" ht="203.1" customHeight="1" x14ac:dyDescent="0.2">
      <c r="B89" s="14" t="s">
        <v>124</v>
      </c>
      <c r="C89" s="14"/>
      <c r="D89" s="14"/>
      <c r="E89" s="14"/>
      <c r="F89" s="14"/>
      <c r="G89" s="14"/>
      <c r="H89" s="14"/>
      <c r="I89" s="14"/>
      <c r="J89" s="14"/>
      <c r="K89" s="14"/>
      <c r="L89" s="14"/>
      <c r="M89" s="14"/>
      <c r="N89" s="14"/>
    </row>
    <row r="90" spans="2:14" s="1" customFormat="1" ht="2.65" customHeight="1" x14ac:dyDescent="0.2"/>
    <row r="91" spans="2:14" s="1" customFormat="1" ht="36.950000000000003" customHeight="1" x14ac:dyDescent="0.2">
      <c r="B91" s="15" t="s">
        <v>125</v>
      </c>
      <c r="C91" s="15"/>
      <c r="D91" s="15"/>
      <c r="E91" s="15"/>
      <c r="F91" s="15"/>
      <c r="G91" s="15"/>
      <c r="H91" s="15"/>
      <c r="I91" s="15"/>
      <c r="J91" s="15"/>
      <c r="K91" s="15"/>
      <c r="L91" s="15"/>
      <c r="M91" s="15"/>
      <c r="N91" s="15"/>
    </row>
    <row r="92" spans="2:14" s="1" customFormat="1" ht="2.65" customHeight="1" x14ac:dyDescent="0.2"/>
    <row r="93" spans="2:14" s="1" customFormat="1" ht="37.9" customHeight="1" x14ac:dyDescent="0.2">
      <c r="B93" s="16" t="s">
        <v>107</v>
      </c>
      <c r="C93" s="16"/>
      <c r="D93" s="16"/>
      <c r="E93" s="16"/>
      <c r="F93" s="34" t="s">
        <v>108</v>
      </c>
      <c r="G93" s="34"/>
      <c r="H93" s="34"/>
      <c r="I93" s="34"/>
      <c r="J93" s="34"/>
      <c r="K93" s="34"/>
      <c r="L93" s="34"/>
    </row>
    <row r="94" spans="2:14" s="1" customFormat="1" ht="28.7" customHeight="1" x14ac:dyDescent="0.2"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</row>
    <row r="95" spans="2:14" s="1" customFormat="1" ht="28.7" customHeight="1" x14ac:dyDescent="0.2"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</row>
    <row r="96" spans="2:14" s="1" customFormat="1" ht="28.7" customHeight="1" x14ac:dyDescent="0.2"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</row>
    <row r="97" spans="2:14" s="1" customFormat="1" ht="28.7" customHeight="1" x14ac:dyDescent="0.2"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</row>
    <row r="98" spans="2:14" s="1" customFormat="1" ht="2.65" customHeight="1" x14ac:dyDescent="0.2"/>
    <row r="99" spans="2:14" s="1" customFormat="1" ht="159.94999999999999" customHeight="1" x14ac:dyDescent="0.2">
      <c r="B99" s="14" t="s">
        <v>126</v>
      </c>
      <c r="C99" s="14"/>
      <c r="D99" s="14"/>
      <c r="E99" s="14"/>
      <c r="F99" s="14"/>
      <c r="G99" s="14"/>
      <c r="H99" s="14"/>
      <c r="I99" s="14"/>
      <c r="J99" s="14"/>
      <c r="K99" s="14"/>
      <c r="L99" s="14"/>
      <c r="M99" s="14"/>
      <c r="N99" s="14"/>
    </row>
    <row r="100" spans="2:14" s="1" customFormat="1" ht="2.65" customHeight="1" x14ac:dyDescent="0.2"/>
    <row r="101" spans="2:14" s="1" customFormat="1" ht="54.95" customHeight="1" x14ac:dyDescent="0.2">
      <c r="B101" s="14" t="s">
        <v>127</v>
      </c>
      <c r="C101" s="14"/>
      <c r="D101" s="14"/>
      <c r="E101" s="14"/>
      <c r="F101" s="14"/>
      <c r="G101" s="14"/>
      <c r="H101" s="14"/>
      <c r="I101" s="14"/>
      <c r="J101" s="14"/>
      <c r="K101" s="14"/>
      <c r="L101" s="14"/>
      <c r="M101" s="14"/>
      <c r="N101" s="14"/>
    </row>
    <row r="102" spans="2:14" s="1" customFormat="1" ht="2.65" customHeight="1" x14ac:dyDescent="0.2"/>
    <row r="103" spans="2:14" s="1" customFormat="1" ht="60" customHeight="1" x14ac:dyDescent="0.2">
      <c r="B103" s="20" t="s">
        <v>128</v>
      </c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</row>
    <row r="104" spans="2:14" s="1" customFormat="1" ht="2.65" customHeight="1" x14ac:dyDescent="0.2"/>
    <row r="105" spans="2:14" s="1" customFormat="1" ht="48" customHeight="1" x14ac:dyDescent="0.2">
      <c r="B105" s="20" t="s">
        <v>129</v>
      </c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</row>
    <row r="106" spans="2:14" s="1" customFormat="1" ht="2.65" customHeight="1" x14ac:dyDescent="0.2"/>
    <row r="107" spans="2:14" s="1" customFormat="1" ht="125.1" customHeight="1" x14ac:dyDescent="0.2">
      <c r="B107" s="14" t="s">
        <v>130</v>
      </c>
      <c r="C107" s="14"/>
      <c r="D107" s="14"/>
      <c r="E107" s="14"/>
      <c r="F107" s="14"/>
      <c r="G107" s="14"/>
      <c r="H107" s="14"/>
      <c r="I107" s="14"/>
      <c r="J107" s="14"/>
      <c r="K107" s="14"/>
      <c r="L107" s="14"/>
      <c r="M107" s="14"/>
      <c r="N107" s="14"/>
    </row>
    <row r="108" spans="2:14" s="1" customFormat="1" ht="2.65" customHeight="1" x14ac:dyDescent="0.2"/>
    <row r="109" spans="2:14" s="1" customFormat="1" ht="84.95" customHeight="1" x14ac:dyDescent="0.2">
      <c r="B109" s="14" t="s">
        <v>131</v>
      </c>
      <c r="C109" s="14"/>
      <c r="D109" s="14"/>
      <c r="E109" s="14"/>
      <c r="F109" s="14"/>
      <c r="G109" s="14"/>
      <c r="H109" s="14"/>
      <c r="I109" s="14"/>
      <c r="J109" s="14"/>
      <c r="K109" s="14"/>
      <c r="L109" s="14"/>
      <c r="M109" s="14"/>
      <c r="N109" s="14"/>
    </row>
    <row r="110" spans="2:14" s="1" customFormat="1" ht="86.85" customHeight="1" x14ac:dyDescent="0.2"/>
    <row r="111" spans="2:14" s="1" customFormat="1" ht="17.649999999999999" customHeight="1" x14ac:dyDescent="0.2">
      <c r="I111" s="36" t="s">
        <v>132</v>
      </c>
      <c r="J111" s="36"/>
    </row>
    <row r="112" spans="2:14" s="1" customFormat="1" ht="145.15" customHeight="1" x14ac:dyDescent="0.2"/>
    <row r="113" spans="2:10" s="1" customFormat="1" ht="81.599999999999994" customHeight="1" x14ac:dyDescent="0.2">
      <c r="B113" s="17" t="s">
        <v>133</v>
      </c>
      <c r="C113" s="17"/>
      <c r="D113" s="17"/>
      <c r="E113" s="17"/>
      <c r="F113" s="17"/>
      <c r="G113" s="17"/>
      <c r="H113" s="17"/>
      <c r="I113" s="17"/>
      <c r="J113" s="17"/>
    </row>
  </sheetData>
  <mergeCells count="91">
    <mergeCell ref="B3:E3"/>
    <mergeCell ref="B5:E5"/>
    <mergeCell ref="B7:E7"/>
    <mergeCell ref="L70:M70"/>
    <mergeCell ref="L71:M71"/>
    <mergeCell ref="B4:D4"/>
    <mergeCell ref="B6:D6"/>
    <mergeCell ref="L51:M51"/>
    <mergeCell ref="L72:M72"/>
    <mergeCell ref="B16:I16"/>
    <mergeCell ref="B18:I18"/>
    <mergeCell ref="B20:I20"/>
    <mergeCell ref="B22:I22"/>
    <mergeCell ref="L62:M62"/>
    <mergeCell ref="I111:J111"/>
    <mergeCell ref="I2:O2"/>
    <mergeCell ref="L31:M31"/>
    <mergeCell ref="L32:M32"/>
    <mergeCell ref="L36:M36"/>
    <mergeCell ref="L37:M37"/>
    <mergeCell ref="L41:M41"/>
    <mergeCell ref="L42:M42"/>
    <mergeCell ref="L44:M44"/>
    <mergeCell ref="L45:M45"/>
    <mergeCell ref="L46:M46"/>
    <mergeCell ref="L47:M47"/>
    <mergeCell ref="L48:M48"/>
    <mergeCell ref="L49:M49"/>
    <mergeCell ref="L50:M50"/>
    <mergeCell ref="L57:M57"/>
    <mergeCell ref="L58:M58"/>
    <mergeCell ref="L59:M59"/>
    <mergeCell ref="L60:M60"/>
    <mergeCell ref="L61:M61"/>
    <mergeCell ref="L52:M52"/>
    <mergeCell ref="L53:M53"/>
    <mergeCell ref="L54:M54"/>
    <mergeCell ref="L55:M55"/>
    <mergeCell ref="L56:M56"/>
    <mergeCell ref="B74:E74"/>
    <mergeCell ref="B75:E75"/>
    <mergeCell ref="B77:N77"/>
    <mergeCell ref="B8:D8"/>
    <mergeCell ref="E14:G14"/>
    <mergeCell ref="F74:M74"/>
    <mergeCell ref="F75:M75"/>
    <mergeCell ref="L63:M63"/>
    <mergeCell ref="L64:M64"/>
    <mergeCell ref="L65:M65"/>
    <mergeCell ref="L66:M66"/>
    <mergeCell ref="L67:M67"/>
    <mergeCell ref="L68:M68"/>
    <mergeCell ref="L69:M69"/>
    <mergeCell ref="B10:D11"/>
    <mergeCell ref="G11:N12"/>
    <mergeCell ref="B109:N109"/>
    <mergeCell ref="B113:J113"/>
    <mergeCell ref="B24:L24"/>
    <mergeCell ref="B26:L26"/>
    <mergeCell ref="B29:K29"/>
    <mergeCell ref="B34:K34"/>
    <mergeCell ref="B39:K39"/>
    <mergeCell ref="B79:N79"/>
    <mergeCell ref="B81:N81"/>
    <mergeCell ref="B83:E83"/>
    <mergeCell ref="B84:E84"/>
    <mergeCell ref="B85:E85"/>
    <mergeCell ref="B101:N101"/>
    <mergeCell ref="B103:N103"/>
    <mergeCell ref="B105:N105"/>
    <mergeCell ref="B107:N107"/>
    <mergeCell ref="B99:N99"/>
    <mergeCell ref="B86:E86"/>
    <mergeCell ref="B87:E87"/>
    <mergeCell ref="B89:N89"/>
    <mergeCell ref="B91:N91"/>
    <mergeCell ref="B93:E93"/>
    <mergeCell ref="F86:L86"/>
    <mergeCell ref="F87:L87"/>
    <mergeCell ref="F93:L93"/>
    <mergeCell ref="F94:L94"/>
    <mergeCell ref="F95:L95"/>
    <mergeCell ref="F96:L96"/>
    <mergeCell ref="F97:L97"/>
    <mergeCell ref="F83:L83"/>
    <mergeCell ref="B94:E94"/>
    <mergeCell ref="B95:E95"/>
    <mergeCell ref="B96:E96"/>
    <mergeCell ref="B97:E97"/>
    <mergeCell ref="F84:L84"/>
    <mergeCell ref="F85:L85"/>
  </mergeCells>
  <pageMargins left="0.23622047244094491" right="0.23622047244094491" top="0.74803149606299213" bottom="0.74803149606299213" header="0.31496062992125984" footer="0.31496062992125984"/>
  <pageSetup paperSize="9" scale="7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Magdalena Mijal</cp:lastModifiedBy>
  <cp:lastPrinted>2024-10-25T06:58:22Z</cp:lastPrinted>
  <dcterms:created xsi:type="dcterms:W3CDTF">2024-10-21T08:37:50Z</dcterms:created>
  <dcterms:modified xsi:type="dcterms:W3CDTF">2024-10-25T06:58:24Z</dcterms:modified>
</cp:coreProperties>
</file>